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28-29.04.12 PL SLP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<sst xmlns="http://schemas.openxmlformats.org/spreadsheetml/2006/main" count="146" uniqueCount="68">
  <si>
    <t>subtotal</t>
  </si>
  <si>
    <t>Шварц</t>
  </si>
  <si>
    <t>Сумма</t>
  </si>
  <si>
    <t>В/К</t>
  </si>
  <si>
    <t>ФИО</t>
  </si>
  <si>
    <t>ЖИМ ЛЕЖА</t>
  </si>
  <si>
    <t>СТАНОВАЯ ТЯГА</t>
  </si>
  <si>
    <t>Рез-тат</t>
  </si>
  <si>
    <t>Место</t>
  </si>
  <si>
    <t>НАЦИОНАЛЬНАЯ  АССОЦИАЦИЯ  ПАУЭРЛИФТИНГА  IPA - РОССИЯ</t>
  </si>
  <si>
    <t>б/р</t>
  </si>
  <si>
    <t>3 р</t>
  </si>
  <si>
    <t>КМС</t>
  </si>
  <si>
    <t>2 р</t>
  </si>
  <si>
    <t>Дата рождения</t>
  </si>
  <si>
    <t>СУММА 2Х ВИДОВ</t>
  </si>
  <si>
    <t>ПРИСЕДАНИЕ</t>
  </si>
  <si>
    <t>ТРОЕБОРЬЕ</t>
  </si>
  <si>
    <t>Абсол. перв.</t>
  </si>
  <si>
    <t>Главный  секретарь                                                                                                                                              А.В.ЗДРАВОМЫСЛОВ</t>
  </si>
  <si>
    <t>Возраст. категория</t>
  </si>
  <si>
    <t>Собст. вес</t>
  </si>
  <si>
    <t>К-т Шварца</t>
  </si>
  <si>
    <t>Владимир Сергеев</t>
  </si>
  <si>
    <t>Вячеслав Паркаев</t>
  </si>
  <si>
    <t>Алексей Князькин</t>
  </si>
  <si>
    <t>Никита Желев</t>
  </si>
  <si>
    <t>Павел Зубов</t>
  </si>
  <si>
    <t>Пётр Бородинов</t>
  </si>
  <si>
    <t>Андрей Гусев</t>
  </si>
  <si>
    <t>Андрей Ладейщиков</t>
  </si>
  <si>
    <t>Отделение  адаптивной  физической  культуры</t>
  </si>
  <si>
    <t>МБОУ  ДОД  ДЮСШ "ВИКТОРИЯ" (г. ЕКАТЕРИНБУРГ)</t>
  </si>
  <si>
    <t>28-29 апреля 2012 г.                                                                                                                                           г.ЕКАТЕРИНБУРГ / тренажёрный зал УСЗ им.В.Д.Гмызина</t>
  </si>
  <si>
    <t>29.04</t>
  </si>
  <si>
    <t>Дмитрий Кочиев</t>
  </si>
  <si>
    <t>teen 18-19</t>
  </si>
  <si>
    <t>open</t>
  </si>
  <si>
    <t>teen 14-15</t>
  </si>
  <si>
    <t>Николай Бородинов</t>
  </si>
  <si>
    <t>28.04</t>
  </si>
  <si>
    <t>Дмитрий Иванов</t>
  </si>
  <si>
    <t>Алексей Уймин</t>
  </si>
  <si>
    <t>Кирилл Исаев</t>
  </si>
  <si>
    <t>Иван Кукоба</t>
  </si>
  <si>
    <t>н/з</t>
  </si>
  <si>
    <t>junior</t>
  </si>
  <si>
    <t>teen 16-17</t>
  </si>
  <si>
    <t>RAW-1</t>
  </si>
  <si>
    <t>RAW-2</t>
  </si>
  <si>
    <t>RAW-3</t>
  </si>
  <si>
    <t>Дивиз.</t>
  </si>
  <si>
    <t>1 р</t>
  </si>
  <si>
    <t>Дата выст.</t>
  </si>
  <si>
    <t xml:space="preserve">"ЧЕМПИОНАТ   ДЮСШ  "ВИКТОРИЯ"  ПО  ПАУЭРЛИФТИНГУ </t>
  </si>
  <si>
    <t xml:space="preserve">Старший  судья                                                                                                                                                                         Н.И.ЖЕЛЕВ </t>
  </si>
  <si>
    <t xml:space="preserve">Старший  судья                                                                                                                                                                 А.С.МАМОНТОВ </t>
  </si>
  <si>
    <t xml:space="preserve">Главный  судья                                                                                                                                                                           А.Н.СЕНЬ </t>
  </si>
  <si>
    <t>Разряд IPA/СОВ</t>
  </si>
  <si>
    <t>МС</t>
  </si>
  <si>
    <t>МУЖЧИНЫ.  ДИВИЗИОН  СОВ, БЕЗ  ЭКИПИРОВКИ / IPA-SLP-RAW</t>
  </si>
  <si>
    <t>МУЖЧИНЫ.  ДИВИЗИОН  СОВ, НЕПОЛНАЯ ЭКИПИРОВКА (без жимовой майки)  / IPA-SLP-IEQ</t>
  </si>
  <si>
    <t xml:space="preserve">ПО  ПРАВИЛАМ  НАП  IPA-РОССИЯ - СОВ </t>
  </si>
  <si>
    <t>IEQ-1</t>
  </si>
  <si>
    <t>IEQ-2</t>
  </si>
  <si>
    <t>IEQ-3</t>
  </si>
  <si>
    <t>Общее</t>
  </si>
  <si>
    <t>б/м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</si>
</sst>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d/m;@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trike/>
      <sz val="12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18"/>
      <color indexed="12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14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164" fontId="13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4" fontId="12" fillId="0" borderId="25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/>
    </xf>
    <xf numFmtId="164" fontId="13" fillId="0" borderId="28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164" fontId="18" fillId="0" borderId="26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left" vertical="center"/>
    </xf>
    <xf numFmtId="14" fontId="12" fillId="0" borderId="30" xfId="0" applyNumberFormat="1" applyFont="1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64" fontId="13" fillId="0" borderId="33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center"/>
    </xf>
    <xf numFmtId="164" fontId="22" fillId="0" borderId="25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164" fontId="22" fillId="0" borderId="3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64" fontId="23" fillId="0" borderId="18" xfId="0" applyNumberFormat="1" applyFont="1" applyFill="1" applyBorder="1" applyAlignment="1">
      <alignment horizontal="center" vertical="center"/>
    </xf>
    <xf numFmtId="164" fontId="23" fillId="0" borderId="26" xfId="0" applyNumberFormat="1" applyFont="1" applyFill="1" applyBorder="1" applyAlignment="1">
      <alignment horizontal="center" vertical="center"/>
    </xf>
    <xf numFmtId="164" fontId="23" fillId="0" borderId="21" xfId="0" applyNumberFormat="1" applyFont="1" applyFill="1" applyBorder="1" applyAlignment="1">
      <alignment horizontal="center" vertical="center"/>
    </xf>
    <xf numFmtId="164" fontId="23" fillId="0" borderId="26" xfId="0" applyNumberFormat="1" applyFont="1" applyFill="1" applyBorder="1" applyAlignment="1">
      <alignment horizontal="center" vertical="center"/>
    </xf>
    <xf numFmtId="164" fontId="23" fillId="0" borderId="3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view="pageBreakPreview" zoomScale="50" zoomScaleNormal="43" zoomScaleSheetLayoutView="50" zoomScalePageLayoutView="0" workbookViewId="0" topLeftCell="A1">
      <selection activeCell="AG37" sqref="AG37"/>
    </sheetView>
  </sheetViews>
  <sheetFormatPr defaultColWidth="9.00390625" defaultRowHeight="12.75"/>
  <cols>
    <col min="1" max="1" width="8.25390625" style="2" customWidth="1"/>
    <col min="2" max="2" width="8.00390625" style="2" customWidth="1"/>
    <col min="3" max="3" width="8.875" style="2" customWidth="1"/>
    <col min="4" max="4" width="37.00390625" style="9" customWidth="1"/>
    <col min="5" max="5" width="13.25390625" style="2" customWidth="1"/>
    <col min="6" max="6" width="12.125" style="2" customWidth="1"/>
    <col min="7" max="7" width="9.125" style="3" customWidth="1"/>
    <col min="8" max="8" width="10.875" style="8" customWidth="1"/>
    <col min="9" max="9" width="7.25390625" style="2" customWidth="1"/>
    <col min="10" max="11" width="7.25390625" style="1" customWidth="1"/>
    <col min="12" max="12" width="7.25390625" style="2" customWidth="1"/>
    <col min="13" max="13" width="9.875" style="5" bestFit="1" customWidth="1"/>
    <col min="14" max="14" width="9.875" style="5" customWidth="1"/>
    <col min="15" max="15" width="12.75390625" style="8" customWidth="1"/>
    <col min="16" max="17" width="7.875" style="2" customWidth="1"/>
    <col min="18" max="18" width="8.375" style="2" customWidth="1"/>
    <col min="19" max="19" width="8.125" style="2" customWidth="1"/>
    <col min="20" max="20" width="11.875" style="5" customWidth="1"/>
    <col min="21" max="21" width="11.00390625" style="5" customWidth="1"/>
    <col min="22" max="22" width="11.125" style="8" bestFit="1" customWidth="1"/>
    <col min="23" max="23" width="8.875" style="5" customWidth="1"/>
    <col min="24" max="24" width="12.875" style="8" customWidth="1"/>
    <col min="25" max="25" width="8.375" style="2" customWidth="1"/>
    <col min="26" max="26" width="8.125" style="1" customWidth="1"/>
    <col min="27" max="27" width="8.125" style="2" customWidth="1"/>
    <col min="28" max="28" width="8.125" style="2" bestFit="1" customWidth="1"/>
    <col min="29" max="29" width="11.625" style="5" customWidth="1"/>
    <col min="30" max="30" width="10.375" style="5" customWidth="1"/>
    <col min="31" max="31" width="12.25390625" style="8" customWidth="1"/>
    <col min="32" max="32" width="11.875" style="5" customWidth="1"/>
    <col min="33" max="33" width="11.625" style="5" customWidth="1"/>
    <col min="34" max="34" width="19.625" style="8" customWidth="1"/>
    <col min="35" max="35" width="11.125" style="60" customWidth="1"/>
    <col min="36" max="36" width="8.625" style="9" customWidth="1"/>
    <col min="37" max="16384" width="9.125" style="2" customWidth="1"/>
  </cols>
  <sheetData>
    <row r="1" spans="1:36" ht="21.75" customHeight="1">
      <c r="A1" s="150" t="s">
        <v>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pans="1:36" s="6" customFormat="1" ht="18">
      <c r="A2" s="150" t="s">
        <v>32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36" s="6" customFormat="1" ht="18">
      <c r="A3" s="150" t="s">
        <v>31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</row>
    <row r="4" spans="1:36" s="6" customFormat="1" ht="18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ht="26.25">
      <c r="A5" s="147" t="s">
        <v>54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</row>
    <row r="6" spans="1:36" s="4" customFormat="1" ht="26.25">
      <c r="A6" s="147" t="s">
        <v>62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</row>
    <row r="7" spans="1:36" s="4" customFormat="1" ht="6.75" customHeight="1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9"/>
      <c r="AJ7" s="68"/>
    </row>
    <row r="8" spans="1:36" ht="26.25">
      <c r="A8" s="147" t="s">
        <v>33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</row>
    <row r="9" spans="1:36" ht="4.5" customHeight="1" thickBot="1">
      <c r="A9" s="16"/>
      <c r="B9" s="16"/>
      <c r="C9" s="16"/>
      <c r="D9" s="27"/>
      <c r="E9" s="17"/>
      <c r="F9" s="18"/>
      <c r="G9" s="10"/>
      <c r="H9" s="10"/>
      <c r="I9" s="10"/>
      <c r="J9" s="10"/>
      <c r="K9" s="11"/>
      <c r="L9" s="11"/>
      <c r="M9" s="12"/>
      <c r="N9" s="12"/>
      <c r="O9" s="16"/>
      <c r="P9" s="16"/>
      <c r="Q9" s="10"/>
      <c r="T9" s="2"/>
      <c r="U9" s="2"/>
      <c r="V9" s="2"/>
      <c r="W9" s="2"/>
      <c r="X9" s="2"/>
      <c r="Z9" s="2"/>
      <c r="AC9" s="2"/>
      <c r="AD9" s="2"/>
      <c r="AE9" s="2"/>
      <c r="AF9" s="2"/>
      <c r="AG9" s="2"/>
      <c r="AH9" s="2"/>
      <c r="AI9" s="61"/>
      <c r="AJ9" s="2"/>
    </row>
    <row r="10" spans="1:36" s="16" customFormat="1" ht="23.25" customHeight="1">
      <c r="A10" s="142" t="s">
        <v>8</v>
      </c>
      <c r="B10" s="140" t="s">
        <v>3</v>
      </c>
      <c r="C10" s="140" t="s">
        <v>53</v>
      </c>
      <c r="D10" s="144" t="s">
        <v>4</v>
      </c>
      <c r="E10" s="140" t="s">
        <v>14</v>
      </c>
      <c r="F10" s="140" t="s">
        <v>20</v>
      </c>
      <c r="G10" s="151" t="s">
        <v>21</v>
      </c>
      <c r="H10" s="153" t="s">
        <v>22</v>
      </c>
      <c r="I10" s="155" t="s">
        <v>16</v>
      </c>
      <c r="J10" s="138"/>
      <c r="K10" s="138"/>
      <c r="L10" s="138"/>
      <c r="M10" s="138"/>
      <c r="N10" s="146"/>
      <c r="O10" s="156"/>
      <c r="P10" s="157" t="s">
        <v>5</v>
      </c>
      <c r="Q10" s="158"/>
      <c r="R10" s="158"/>
      <c r="S10" s="158"/>
      <c r="T10" s="158"/>
      <c r="U10" s="158"/>
      <c r="V10" s="159"/>
      <c r="W10" s="137" t="s">
        <v>15</v>
      </c>
      <c r="X10" s="146"/>
      <c r="Y10" s="155" t="s">
        <v>6</v>
      </c>
      <c r="Z10" s="138"/>
      <c r="AA10" s="138"/>
      <c r="AB10" s="138"/>
      <c r="AC10" s="138"/>
      <c r="AD10" s="146"/>
      <c r="AE10" s="156"/>
      <c r="AF10" s="137" t="s">
        <v>17</v>
      </c>
      <c r="AG10" s="138"/>
      <c r="AH10" s="138"/>
      <c r="AI10" s="148" t="s">
        <v>18</v>
      </c>
      <c r="AJ10" s="149"/>
    </row>
    <row r="11" spans="1:36" s="7" customFormat="1" ht="35.25" customHeight="1" thickBot="1">
      <c r="A11" s="143"/>
      <c r="B11" s="141"/>
      <c r="C11" s="141"/>
      <c r="D11" s="145"/>
      <c r="E11" s="141"/>
      <c r="F11" s="141"/>
      <c r="G11" s="152"/>
      <c r="H11" s="154"/>
      <c r="I11" s="38">
        <v>1</v>
      </c>
      <c r="J11" s="24">
        <v>2</v>
      </c>
      <c r="K11" s="24">
        <v>3</v>
      </c>
      <c r="L11" s="23">
        <v>4</v>
      </c>
      <c r="M11" s="23" t="s">
        <v>7</v>
      </c>
      <c r="N11" s="22" t="s">
        <v>58</v>
      </c>
      <c r="O11" s="39" t="s">
        <v>1</v>
      </c>
      <c r="P11" s="38">
        <v>1</v>
      </c>
      <c r="Q11" s="23">
        <v>2</v>
      </c>
      <c r="R11" s="23">
        <v>3</v>
      </c>
      <c r="S11" s="23">
        <v>4</v>
      </c>
      <c r="T11" s="23" t="s">
        <v>7</v>
      </c>
      <c r="U11" s="22" t="s">
        <v>58</v>
      </c>
      <c r="V11" s="39" t="s">
        <v>1</v>
      </c>
      <c r="W11" s="37" t="s">
        <v>0</v>
      </c>
      <c r="X11" s="36" t="s">
        <v>1</v>
      </c>
      <c r="Y11" s="38">
        <v>1</v>
      </c>
      <c r="Z11" s="24">
        <v>2</v>
      </c>
      <c r="AA11" s="23">
        <v>3</v>
      </c>
      <c r="AB11" s="23">
        <v>4</v>
      </c>
      <c r="AC11" s="23" t="s">
        <v>7</v>
      </c>
      <c r="AD11" s="22" t="s">
        <v>58</v>
      </c>
      <c r="AE11" s="39" t="s">
        <v>1</v>
      </c>
      <c r="AF11" s="125" t="s">
        <v>2</v>
      </c>
      <c r="AG11" s="22" t="s">
        <v>58</v>
      </c>
      <c r="AH11" s="25" t="s">
        <v>1</v>
      </c>
      <c r="AI11" s="59" t="s">
        <v>51</v>
      </c>
      <c r="AJ11" s="58" t="s">
        <v>66</v>
      </c>
    </row>
    <row r="12" spans="1:36" s="16" customFormat="1" ht="27" thickBot="1">
      <c r="A12" s="147" t="s">
        <v>60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</row>
    <row r="13" spans="1:36" s="16" customFormat="1" ht="30.75" customHeight="1" thickBot="1">
      <c r="A13" s="111">
        <v>1</v>
      </c>
      <c r="B13" s="29">
        <v>52</v>
      </c>
      <c r="C13" s="75" t="s">
        <v>34</v>
      </c>
      <c r="D13" s="70" t="s">
        <v>35</v>
      </c>
      <c r="E13" s="28">
        <v>33747</v>
      </c>
      <c r="F13" s="29" t="s">
        <v>36</v>
      </c>
      <c r="G13" s="30">
        <v>49.4</v>
      </c>
      <c r="H13" s="40">
        <v>2.3159</v>
      </c>
      <c r="I13" s="41">
        <v>60</v>
      </c>
      <c r="J13" s="35">
        <v>65</v>
      </c>
      <c r="K13" s="35">
        <v>72.5</v>
      </c>
      <c r="L13" s="108">
        <v>75</v>
      </c>
      <c r="M13" s="104">
        <f>K13</f>
        <v>72.5</v>
      </c>
      <c r="N13" s="131" t="s">
        <v>11</v>
      </c>
      <c r="O13" s="42">
        <f aca="true" t="shared" si="0" ref="O13:O23">M13*H13</f>
        <v>167.90275</v>
      </c>
      <c r="P13" s="41">
        <v>45</v>
      </c>
      <c r="Q13" s="31">
        <v>50</v>
      </c>
      <c r="R13" s="109">
        <v>52.5</v>
      </c>
      <c r="S13" s="29"/>
      <c r="T13" s="104">
        <v>52.5</v>
      </c>
      <c r="U13" s="131" t="s">
        <v>11</v>
      </c>
      <c r="V13" s="42">
        <f aca="true" t="shared" si="1" ref="V13:V23">T13*H13</f>
        <v>121.58475</v>
      </c>
      <c r="W13" s="45">
        <f aca="true" t="shared" si="2" ref="W13:W23">T13+M13</f>
        <v>125</v>
      </c>
      <c r="X13" s="40">
        <f aca="true" t="shared" si="3" ref="X13:X23">W13*H13</f>
        <v>289.4875</v>
      </c>
      <c r="Y13" s="41">
        <v>85</v>
      </c>
      <c r="Z13" s="35">
        <v>95</v>
      </c>
      <c r="AA13" s="29">
        <v>100</v>
      </c>
      <c r="AB13" s="32"/>
      <c r="AC13" s="104">
        <v>100</v>
      </c>
      <c r="AD13" s="131" t="s">
        <v>11</v>
      </c>
      <c r="AE13" s="42">
        <f aca="true" t="shared" si="4" ref="AE13:AE23">AC13*H13</f>
        <v>231.59</v>
      </c>
      <c r="AF13" s="126">
        <f aca="true" t="shared" si="5" ref="AF13:AF22">AC13+W13</f>
        <v>225</v>
      </c>
      <c r="AG13" s="73" t="s">
        <v>11</v>
      </c>
      <c r="AH13" s="100">
        <f aca="true" t="shared" si="6" ref="AH13:AH23">AF13*H13</f>
        <v>521.0775</v>
      </c>
      <c r="AI13" s="120"/>
      <c r="AJ13" s="116">
        <v>6</v>
      </c>
    </row>
    <row r="14" spans="1:36" s="16" customFormat="1" ht="30.75" customHeight="1" thickBot="1">
      <c r="A14" s="112">
        <v>1</v>
      </c>
      <c r="B14" s="50">
        <v>60</v>
      </c>
      <c r="C14" s="75" t="s">
        <v>40</v>
      </c>
      <c r="D14" s="71" t="s">
        <v>23</v>
      </c>
      <c r="E14" s="49">
        <v>31335</v>
      </c>
      <c r="F14" s="50" t="s">
        <v>37</v>
      </c>
      <c r="G14" s="51">
        <v>56.5</v>
      </c>
      <c r="H14" s="52">
        <v>1.9026</v>
      </c>
      <c r="I14" s="53">
        <v>75</v>
      </c>
      <c r="J14" s="54">
        <v>80</v>
      </c>
      <c r="K14" s="84">
        <v>85</v>
      </c>
      <c r="L14" s="83">
        <v>90</v>
      </c>
      <c r="M14" s="105">
        <v>85</v>
      </c>
      <c r="N14" s="132" t="s">
        <v>11</v>
      </c>
      <c r="O14" s="55">
        <f t="shared" si="0"/>
        <v>161.721</v>
      </c>
      <c r="P14" s="53">
        <v>65</v>
      </c>
      <c r="Q14" s="82">
        <v>67.5</v>
      </c>
      <c r="R14" s="63">
        <v>70</v>
      </c>
      <c r="S14" s="50"/>
      <c r="T14" s="105">
        <v>67.5</v>
      </c>
      <c r="U14" s="132" t="s">
        <v>11</v>
      </c>
      <c r="V14" s="55">
        <f t="shared" si="1"/>
        <v>128.4255</v>
      </c>
      <c r="W14" s="56">
        <f t="shared" si="2"/>
        <v>152.5</v>
      </c>
      <c r="X14" s="52">
        <f t="shared" si="3"/>
        <v>290.1465</v>
      </c>
      <c r="Y14" s="53">
        <v>130</v>
      </c>
      <c r="Z14" s="84">
        <v>140</v>
      </c>
      <c r="AA14" s="63">
        <v>150</v>
      </c>
      <c r="AB14" s="50"/>
      <c r="AC14" s="105">
        <v>140</v>
      </c>
      <c r="AD14" s="132" t="s">
        <v>13</v>
      </c>
      <c r="AE14" s="55">
        <f t="shared" si="4"/>
        <v>266.36400000000003</v>
      </c>
      <c r="AF14" s="127">
        <f t="shared" si="5"/>
        <v>292.5</v>
      </c>
      <c r="AG14" s="76" t="s">
        <v>13</v>
      </c>
      <c r="AH14" s="101">
        <f t="shared" si="6"/>
        <v>556.5105</v>
      </c>
      <c r="AI14" s="121" t="s">
        <v>50</v>
      </c>
      <c r="AJ14" s="117">
        <v>3</v>
      </c>
    </row>
    <row r="15" spans="1:36" s="16" customFormat="1" ht="30.75" customHeight="1">
      <c r="A15" s="113">
        <v>1</v>
      </c>
      <c r="B15" s="15">
        <v>67.5</v>
      </c>
      <c r="C15" s="85" t="s">
        <v>34</v>
      </c>
      <c r="D15" s="72" t="s">
        <v>39</v>
      </c>
      <c r="E15" s="19">
        <v>35702</v>
      </c>
      <c r="F15" s="15" t="s">
        <v>38</v>
      </c>
      <c r="G15" s="20">
        <v>61.7</v>
      </c>
      <c r="H15" s="43">
        <v>2.143</v>
      </c>
      <c r="I15" s="21">
        <v>50</v>
      </c>
      <c r="J15" s="34">
        <v>55</v>
      </c>
      <c r="K15" s="34">
        <v>62.5</v>
      </c>
      <c r="L15" s="15"/>
      <c r="M15" s="106">
        <v>62.5</v>
      </c>
      <c r="N15" s="133" t="s">
        <v>10</v>
      </c>
      <c r="O15" s="44">
        <f>M15*H15</f>
        <v>133.9375</v>
      </c>
      <c r="P15" s="21">
        <v>35</v>
      </c>
      <c r="Q15" s="13">
        <v>40</v>
      </c>
      <c r="R15" s="13">
        <v>45</v>
      </c>
      <c r="S15" s="65">
        <v>50</v>
      </c>
      <c r="T15" s="106">
        <v>45</v>
      </c>
      <c r="U15" s="133" t="s">
        <v>10</v>
      </c>
      <c r="V15" s="44">
        <f>T15*H15</f>
        <v>96.43499999999999</v>
      </c>
      <c r="W15" s="46">
        <f>T15+M15</f>
        <v>107.5</v>
      </c>
      <c r="X15" s="43">
        <f>W15*H15</f>
        <v>230.37249999999997</v>
      </c>
      <c r="Y15" s="21">
        <v>65</v>
      </c>
      <c r="Z15" s="34">
        <v>75</v>
      </c>
      <c r="AA15" s="15">
        <v>85</v>
      </c>
      <c r="AB15" s="15">
        <v>100</v>
      </c>
      <c r="AC15" s="106">
        <v>85</v>
      </c>
      <c r="AD15" s="133" t="s">
        <v>10</v>
      </c>
      <c r="AE15" s="44">
        <f>AC15*H15</f>
        <v>182.15499999999997</v>
      </c>
      <c r="AF15" s="128">
        <f t="shared" si="5"/>
        <v>192.5</v>
      </c>
      <c r="AG15" s="74" t="s">
        <v>10</v>
      </c>
      <c r="AH15" s="102">
        <f>AF15*H15</f>
        <v>412.5275</v>
      </c>
      <c r="AI15" s="122"/>
      <c r="AJ15" s="118">
        <v>10</v>
      </c>
    </row>
    <row r="16" spans="1:36" s="16" customFormat="1" ht="30.75" customHeight="1" thickBot="1">
      <c r="A16" s="112">
        <v>1</v>
      </c>
      <c r="B16" s="50">
        <v>67.5</v>
      </c>
      <c r="C16" s="80" t="s">
        <v>34</v>
      </c>
      <c r="D16" s="71" t="s">
        <v>41</v>
      </c>
      <c r="E16" s="49">
        <v>32734</v>
      </c>
      <c r="F16" s="50" t="s">
        <v>46</v>
      </c>
      <c r="G16" s="51">
        <v>65.7</v>
      </c>
      <c r="H16" s="52">
        <v>1.6548</v>
      </c>
      <c r="I16" s="53">
        <v>85</v>
      </c>
      <c r="J16" s="54">
        <v>90</v>
      </c>
      <c r="K16" s="54">
        <v>95</v>
      </c>
      <c r="L16" s="50"/>
      <c r="M16" s="105">
        <v>95</v>
      </c>
      <c r="N16" s="132" t="s">
        <v>11</v>
      </c>
      <c r="O16" s="55">
        <f>M16*H16</f>
        <v>157.20600000000002</v>
      </c>
      <c r="P16" s="53">
        <v>70</v>
      </c>
      <c r="Q16" s="82">
        <v>75</v>
      </c>
      <c r="R16" s="110">
        <v>77.5</v>
      </c>
      <c r="S16" s="83"/>
      <c r="T16" s="105">
        <v>75</v>
      </c>
      <c r="U16" s="132" t="s">
        <v>11</v>
      </c>
      <c r="V16" s="55">
        <f>T16*H16</f>
        <v>124.11</v>
      </c>
      <c r="W16" s="56">
        <f>T16+M16</f>
        <v>170</v>
      </c>
      <c r="X16" s="52">
        <f>W16*H16</f>
        <v>281.31600000000003</v>
      </c>
      <c r="Y16" s="53">
        <v>145</v>
      </c>
      <c r="Z16" s="54">
        <v>150</v>
      </c>
      <c r="AA16" s="50">
        <v>155</v>
      </c>
      <c r="AB16" s="50"/>
      <c r="AC16" s="105">
        <v>155</v>
      </c>
      <c r="AD16" s="132" t="s">
        <v>13</v>
      </c>
      <c r="AE16" s="55">
        <f>AC16*H16</f>
        <v>256.494</v>
      </c>
      <c r="AF16" s="129">
        <f t="shared" si="5"/>
        <v>325</v>
      </c>
      <c r="AG16" s="76" t="s">
        <v>13</v>
      </c>
      <c r="AH16" s="101">
        <f>AF16*H16</f>
        <v>537.8100000000001</v>
      </c>
      <c r="AI16" s="123"/>
      <c r="AJ16" s="117">
        <v>5</v>
      </c>
    </row>
    <row r="17" spans="1:36" s="16" customFormat="1" ht="30.75" customHeight="1">
      <c r="A17" s="113">
        <v>1</v>
      </c>
      <c r="B17" s="15">
        <v>75</v>
      </c>
      <c r="C17" s="85" t="s">
        <v>34</v>
      </c>
      <c r="D17" s="72" t="s">
        <v>42</v>
      </c>
      <c r="E17" s="19">
        <v>32919</v>
      </c>
      <c r="F17" s="15" t="s">
        <v>46</v>
      </c>
      <c r="G17" s="20">
        <v>73.8</v>
      </c>
      <c r="H17" s="43">
        <v>1.4963</v>
      </c>
      <c r="I17" s="66">
        <v>100</v>
      </c>
      <c r="J17" s="34">
        <v>110</v>
      </c>
      <c r="K17" s="47">
        <v>115</v>
      </c>
      <c r="L17" s="15"/>
      <c r="M17" s="106">
        <v>110</v>
      </c>
      <c r="N17" s="133" t="s">
        <v>11</v>
      </c>
      <c r="O17" s="44">
        <f>M17*H17</f>
        <v>164.593</v>
      </c>
      <c r="P17" s="21">
        <v>95</v>
      </c>
      <c r="Q17" s="14">
        <v>97.5</v>
      </c>
      <c r="R17" s="14">
        <v>97.5</v>
      </c>
      <c r="S17" s="65"/>
      <c r="T17" s="106">
        <v>95</v>
      </c>
      <c r="U17" s="133" t="s">
        <v>52</v>
      </c>
      <c r="V17" s="44">
        <f>T17*H17</f>
        <v>142.14849999999998</v>
      </c>
      <c r="W17" s="46">
        <f>T17+M17</f>
        <v>205</v>
      </c>
      <c r="X17" s="43">
        <f>W17*H17</f>
        <v>306.7415</v>
      </c>
      <c r="Y17" s="21">
        <v>120</v>
      </c>
      <c r="Z17" s="64">
        <v>145</v>
      </c>
      <c r="AA17" s="65">
        <v>145</v>
      </c>
      <c r="AB17" s="15"/>
      <c r="AC17" s="106">
        <v>120</v>
      </c>
      <c r="AD17" s="133" t="s">
        <v>10</v>
      </c>
      <c r="AE17" s="44">
        <f>AC17*H17</f>
        <v>179.55599999999998</v>
      </c>
      <c r="AF17" s="128">
        <f t="shared" si="5"/>
        <v>325</v>
      </c>
      <c r="AG17" s="74" t="s">
        <v>11</v>
      </c>
      <c r="AH17" s="102">
        <f>AF17*H17</f>
        <v>486.2975</v>
      </c>
      <c r="AI17" s="122"/>
      <c r="AJ17" s="118">
        <v>7</v>
      </c>
    </row>
    <row r="18" spans="1:36" s="16" customFormat="1" ht="30.75" customHeight="1" thickBot="1">
      <c r="A18" s="114">
        <v>1</v>
      </c>
      <c r="B18" s="86">
        <v>75</v>
      </c>
      <c r="C18" s="80" t="s">
        <v>40</v>
      </c>
      <c r="D18" s="87" t="s">
        <v>25</v>
      </c>
      <c r="E18" s="88">
        <v>31915</v>
      </c>
      <c r="F18" s="86" t="s">
        <v>37</v>
      </c>
      <c r="G18" s="89">
        <v>68.9</v>
      </c>
      <c r="H18" s="90">
        <v>1.5706</v>
      </c>
      <c r="I18" s="91">
        <v>110</v>
      </c>
      <c r="J18" s="92">
        <v>120</v>
      </c>
      <c r="K18" s="93">
        <v>127.5</v>
      </c>
      <c r="L18" s="86"/>
      <c r="M18" s="107">
        <v>120</v>
      </c>
      <c r="N18" s="134" t="s">
        <v>13</v>
      </c>
      <c r="O18" s="95">
        <f>M18*H18</f>
        <v>188.472</v>
      </c>
      <c r="P18" s="91">
        <v>90</v>
      </c>
      <c r="Q18" s="96">
        <v>95</v>
      </c>
      <c r="R18" s="99">
        <v>97.5</v>
      </c>
      <c r="S18" s="97"/>
      <c r="T18" s="107">
        <v>95</v>
      </c>
      <c r="U18" s="134" t="s">
        <v>52</v>
      </c>
      <c r="V18" s="95">
        <f>T18*H18</f>
        <v>149.207</v>
      </c>
      <c r="W18" s="98">
        <f>T18+M18</f>
        <v>215</v>
      </c>
      <c r="X18" s="90">
        <f>W18*H18</f>
        <v>337.679</v>
      </c>
      <c r="Y18" s="91">
        <v>130</v>
      </c>
      <c r="Z18" s="92">
        <v>140</v>
      </c>
      <c r="AA18" s="97">
        <v>150</v>
      </c>
      <c r="AB18" s="86"/>
      <c r="AC18" s="107">
        <v>140</v>
      </c>
      <c r="AD18" s="134" t="s">
        <v>11</v>
      </c>
      <c r="AE18" s="95">
        <f>AC18*H18</f>
        <v>219.884</v>
      </c>
      <c r="AF18" s="130">
        <f t="shared" si="5"/>
        <v>355</v>
      </c>
      <c r="AG18" s="94" t="s">
        <v>13</v>
      </c>
      <c r="AH18" s="103">
        <f>AF18*H18</f>
        <v>557.563</v>
      </c>
      <c r="AI18" s="124" t="s">
        <v>49</v>
      </c>
      <c r="AJ18" s="119">
        <v>2</v>
      </c>
    </row>
    <row r="19" spans="1:36" s="16" customFormat="1" ht="30.75" customHeight="1">
      <c r="A19" s="113">
        <v>1</v>
      </c>
      <c r="B19" s="15">
        <v>82.5</v>
      </c>
      <c r="C19" s="85" t="s">
        <v>40</v>
      </c>
      <c r="D19" s="72" t="s">
        <v>27</v>
      </c>
      <c r="E19" s="19">
        <v>32936</v>
      </c>
      <c r="F19" s="15" t="s">
        <v>46</v>
      </c>
      <c r="G19" s="20">
        <v>81.5</v>
      </c>
      <c r="H19" s="43">
        <v>1.389</v>
      </c>
      <c r="I19" s="21">
        <v>165</v>
      </c>
      <c r="J19" s="67">
        <v>175</v>
      </c>
      <c r="K19" s="67">
        <v>180</v>
      </c>
      <c r="L19" s="15">
        <v>185</v>
      </c>
      <c r="M19" s="106">
        <v>180</v>
      </c>
      <c r="N19" s="133" t="s">
        <v>59</v>
      </c>
      <c r="O19" s="44">
        <f t="shared" si="0"/>
        <v>250.02</v>
      </c>
      <c r="P19" s="21">
        <v>100</v>
      </c>
      <c r="Q19" s="13">
        <v>105</v>
      </c>
      <c r="R19" s="13">
        <v>107.5</v>
      </c>
      <c r="S19" s="65">
        <v>110</v>
      </c>
      <c r="T19" s="106">
        <v>107.5</v>
      </c>
      <c r="U19" s="133" t="s">
        <v>52</v>
      </c>
      <c r="V19" s="44">
        <f t="shared" si="1"/>
        <v>149.3175</v>
      </c>
      <c r="W19" s="46">
        <f t="shared" si="2"/>
        <v>287.5</v>
      </c>
      <c r="X19" s="43">
        <f t="shared" si="3"/>
        <v>399.3375</v>
      </c>
      <c r="Y19" s="21">
        <v>185</v>
      </c>
      <c r="Z19" s="34">
        <v>195</v>
      </c>
      <c r="AA19" s="15">
        <v>200</v>
      </c>
      <c r="AB19" s="48">
        <v>205</v>
      </c>
      <c r="AC19" s="106">
        <v>200</v>
      </c>
      <c r="AD19" s="133" t="s">
        <v>52</v>
      </c>
      <c r="AE19" s="44">
        <f t="shared" si="4"/>
        <v>277.8</v>
      </c>
      <c r="AF19" s="128">
        <f t="shared" si="5"/>
        <v>487.5</v>
      </c>
      <c r="AG19" s="74" t="s">
        <v>12</v>
      </c>
      <c r="AH19" s="102">
        <f t="shared" si="6"/>
        <v>677.1375</v>
      </c>
      <c r="AI19" s="122" t="s">
        <v>48</v>
      </c>
      <c r="AJ19" s="118">
        <v>1</v>
      </c>
    </row>
    <row r="20" spans="1:36" s="16" customFormat="1" ht="30.75" customHeight="1" thickBot="1">
      <c r="A20" s="112">
        <v>1</v>
      </c>
      <c r="B20" s="50">
        <v>82.5</v>
      </c>
      <c r="C20" s="80" t="s">
        <v>34</v>
      </c>
      <c r="D20" s="71" t="s">
        <v>29</v>
      </c>
      <c r="E20" s="49">
        <v>31906</v>
      </c>
      <c r="F20" s="50" t="s">
        <v>37</v>
      </c>
      <c r="G20" s="51">
        <v>77.8</v>
      </c>
      <c r="H20" s="52">
        <v>1.4213</v>
      </c>
      <c r="I20" s="53">
        <v>100</v>
      </c>
      <c r="J20" s="54">
        <v>105</v>
      </c>
      <c r="K20" s="54">
        <v>110</v>
      </c>
      <c r="L20" s="50"/>
      <c r="M20" s="105">
        <v>110</v>
      </c>
      <c r="N20" s="132" t="s">
        <v>11</v>
      </c>
      <c r="O20" s="55">
        <f t="shared" si="0"/>
        <v>156.343</v>
      </c>
      <c r="P20" s="53">
        <v>75</v>
      </c>
      <c r="Q20" s="77">
        <v>80</v>
      </c>
      <c r="R20" s="63">
        <v>85</v>
      </c>
      <c r="S20" s="78"/>
      <c r="T20" s="105">
        <v>80</v>
      </c>
      <c r="U20" s="132" t="s">
        <v>11</v>
      </c>
      <c r="V20" s="55">
        <f t="shared" si="1"/>
        <v>113.70400000000001</v>
      </c>
      <c r="W20" s="56">
        <f t="shared" si="2"/>
        <v>190</v>
      </c>
      <c r="X20" s="52">
        <f t="shared" si="3"/>
        <v>270.047</v>
      </c>
      <c r="Y20" s="53">
        <v>115</v>
      </c>
      <c r="Z20" s="54">
        <v>125</v>
      </c>
      <c r="AA20" s="50">
        <v>130</v>
      </c>
      <c r="AB20" s="50"/>
      <c r="AC20" s="105">
        <v>130</v>
      </c>
      <c r="AD20" s="132" t="s">
        <v>10</v>
      </c>
      <c r="AE20" s="55">
        <f t="shared" si="4"/>
        <v>184.769</v>
      </c>
      <c r="AF20" s="129">
        <f t="shared" si="5"/>
        <v>320</v>
      </c>
      <c r="AG20" s="76" t="s">
        <v>11</v>
      </c>
      <c r="AH20" s="101">
        <f t="shared" si="6"/>
        <v>454.81600000000003</v>
      </c>
      <c r="AI20" s="123"/>
      <c r="AJ20" s="117">
        <v>8</v>
      </c>
    </row>
    <row r="21" spans="1:36" s="16" customFormat="1" ht="30.75" customHeight="1" thickBot="1">
      <c r="A21" s="111">
        <v>1</v>
      </c>
      <c r="B21" s="29">
        <v>90</v>
      </c>
      <c r="C21" s="75" t="s">
        <v>34</v>
      </c>
      <c r="D21" s="70" t="s">
        <v>43</v>
      </c>
      <c r="E21" s="28">
        <v>31929</v>
      </c>
      <c r="F21" s="29" t="s">
        <v>37</v>
      </c>
      <c r="G21" s="30">
        <v>84.3</v>
      </c>
      <c r="H21" s="40">
        <v>1.3446</v>
      </c>
      <c r="I21" s="41">
        <v>130</v>
      </c>
      <c r="J21" s="57">
        <v>145</v>
      </c>
      <c r="K21" s="57">
        <v>145</v>
      </c>
      <c r="L21" s="32"/>
      <c r="M21" s="104">
        <v>130</v>
      </c>
      <c r="N21" s="131" t="s">
        <v>11</v>
      </c>
      <c r="O21" s="42">
        <f>M21*H21</f>
        <v>174.798</v>
      </c>
      <c r="P21" s="41">
        <v>92.5</v>
      </c>
      <c r="Q21" s="31">
        <v>97.5</v>
      </c>
      <c r="R21" s="31">
        <v>102.5</v>
      </c>
      <c r="S21" s="32"/>
      <c r="T21" s="104">
        <v>102.5</v>
      </c>
      <c r="U21" s="131" t="s">
        <v>13</v>
      </c>
      <c r="V21" s="42">
        <f>T21*H21</f>
        <v>137.82150000000001</v>
      </c>
      <c r="W21" s="45">
        <f>T21+M21</f>
        <v>232.5</v>
      </c>
      <c r="X21" s="40">
        <f>W21*H21</f>
        <v>312.6195</v>
      </c>
      <c r="Y21" s="41">
        <v>150</v>
      </c>
      <c r="Z21" s="35">
        <v>155</v>
      </c>
      <c r="AA21" s="29">
        <v>167.5</v>
      </c>
      <c r="AB21" s="32"/>
      <c r="AC21" s="104">
        <v>167.5</v>
      </c>
      <c r="AD21" s="131" t="s">
        <v>13</v>
      </c>
      <c r="AE21" s="42">
        <f>AC21*H21</f>
        <v>225.22050000000002</v>
      </c>
      <c r="AF21" s="126">
        <f t="shared" si="5"/>
        <v>400</v>
      </c>
      <c r="AG21" s="73" t="s">
        <v>13</v>
      </c>
      <c r="AH21" s="100">
        <f>AF21*H21</f>
        <v>537.84</v>
      </c>
      <c r="AI21" s="120"/>
      <c r="AJ21" s="116">
        <v>4</v>
      </c>
    </row>
    <row r="22" spans="1:36" s="16" customFormat="1" ht="30.75" customHeight="1">
      <c r="A22" s="113">
        <v>1</v>
      </c>
      <c r="B22" s="15">
        <v>82.5</v>
      </c>
      <c r="C22" s="85" t="s">
        <v>34</v>
      </c>
      <c r="D22" s="72" t="s">
        <v>44</v>
      </c>
      <c r="E22" s="19">
        <v>31506</v>
      </c>
      <c r="F22" s="15" t="s">
        <v>37</v>
      </c>
      <c r="G22" s="20">
        <v>90.4</v>
      </c>
      <c r="H22" s="43">
        <v>1.2881</v>
      </c>
      <c r="I22" s="21">
        <v>80</v>
      </c>
      <c r="J22" s="34">
        <v>90</v>
      </c>
      <c r="K22" s="64"/>
      <c r="L22" s="48"/>
      <c r="M22" s="106">
        <v>90</v>
      </c>
      <c r="N22" s="133" t="s">
        <v>10</v>
      </c>
      <c r="O22" s="44">
        <f>M22*H22</f>
        <v>115.929</v>
      </c>
      <c r="P22" s="21">
        <v>90</v>
      </c>
      <c r="Q22" s="14">
        <v>95</v>
      </c>
      <c r="R22" s="14">
        <v>95</v>
      </c>
      <c r="S22" s="48"/>
      <c r="T22" s="106">
        <v>90</v>
      </c>
      <c r="U22" s="133" t="s">
        <v>11</v>
      </c>
      <c r="V22" s="44">
        <f>T22*H22</f>
        <v>115.929</v>
      </c>
      <c r="W22" s="46">
        <f>T22+M22</f>
        <v>180</v>
      </c>
      <c r="X22" s="43">
        <f>W22*H22</f>
        <v>231.858</v>
      </c>
      <c r="Y22" s="21">
        <v>140</v>
      </c>
      <c r="Z22" s="34">
        <v>160</v>
      </c>
      <c r="AA22" s="65">
        <v>165</v>
      </c>
      <c r="AB22" s="48"/>
      <c r="AC22" s="106">
        <v>160</v>
      </c>
      <c r="AD22" s="133" t="s">
        <v>11</v>
      </c>
      <c r="AE22" s="44">
        <f>AC22*H22</f>
        <v>206.096</v>
      </c>
      <c r="AF22" s="128">
        <f t="shared" si="5"/>
        <v>340</v>
      </c>
      <c r="AG22" s="74" t="s">
        <v>10</v>
      </c>
      <c r="AH22" s="102">
        <f>AF22*H22</f>
        <v>437.954</v>
      </c>
      <c r="AI22" s="122"/>
      <c r="AJ22" s="118">
        <v>9</v>
      </c>
    </row>
    <row r="23" spans="1:36" s="16" customFormat="1" ht="30.75" customHeight="1" thickBot="1">
      <c r="A23" s="115" t="s">
        <v>45</v>
      </c>
      <c r="B23" s="50">
        <v>100</v>
      </c>
      <c r="C23" s="80" t="s">
        <v>40</v>
      </c>
      <c r="D23" s="71" t="s">
        <v>30</v>
      </c>
      <c r="E23" s="49">
        <v>30982</v>
      </c>
      <c r="F23" s="50" t="s">
        <v>37</v>
      </c>
      <c r="G23" s="51">
        <v>95.4</v>
      </c>
      <c r="H23" s="52">
        <v>1.25</v>
      </c>
      <c r="I23" s="53">
        <v>185</v>
      </c>
      <c r="J23" s="81">
        <v>190</v>
      </c>
      <c r="K23" s="81">
        <v>190</v>
      </c>
      <c r="L23" s="50"/>
      <c r="M23" s="105">
        <v>185</v>
      </c>
      <c r="N23" s="132" t="s">
        <v>12</v>
      </c>
      <c r="O23" s="55">
        <f t="shared" si="0"/>
        <v>231.25</v>
      </c>
      <c r="P23" s="53">
        <v>132.5</v>
      </c>
      <c r="Q23" s="81">
        <v>137.5</v>
      </c>
      <c r="R23" s="81">
        <v>137.5</v>
      </c>
      <c r="S23" s="50"/>
      <c r="T23" s="105">
        <v>132.5</v>
      </c>
      <c r="U23" s="132" t="s">
        <v>12</v>
      </c>
      <c r="V23" s="55">
        <f t="shared" si="1"/>
        <v>165.625</v>
      </c>
      <c r="W23" s="56">
        <f t="shared" si="2"/>
        <v>317.5</v>
      </c>
      <c r="X23" s="52">
        <f t="shared" si="3"/>
        <v>396.875</v>
      </c>
      <c r="Y23" s="79">
        <v>215</v>
      </c>
      <c r="Z23" s="63">
        <v>215</v>
      </c>
      <c r="AA23" s="81">
        <v>215</v>
      </c>
      <c r="AB23" s="50"/>
      <c r="AC23" s="105">
        <v>0</v>
      </c>
      <c r="AD23" s="132"/>
      <c r="AE23" s="55">
        <f t="shared" si="4"/>
        <v>0</v>
      </c>
      <c r="AF23" s="129">
        <v>0</v>
      </c>
      <c r="AG23" s="76"/>
      <c r="AH23" s="101">
        <f t="shared" si="6"/>
        <v>0</v>
      </c>
      <c r="AI23" s="123"/>
      <c r="AJ23" s="117" t="s">
        <v>67</v>
      </c>
    </row>
    <row r="24" spans="1:36" ht="26.25" customHeight="1" thickBot="1">
      <c r="A24" s="147" t="s">
        <v>61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</row>
    <row r="25" spans="1:36" ht="30.75" customHeight="1" thickBot="1">
      <c r="A25" s="111">
        <v>1</v>
      </c>
      <c r="B25" s="29">
        <v>67.5</v>
      </c>
      <c r="C25" s="75" t="s">
        <v>34</v>
      </c>
      <c r="D25" s="70" t="s">
        <v>24</v>
      </c>
      <c r="E25" s="28">
        <v>34481</v>
      </c>
      <c r="F25" s="29" t="s">
        <v>47</v>
      </c>
      <c r="G25" s="30">
        <v>61.6</v>
      </c>
      <c r="H25" s="40">
        <v>1.8817</v>
      </c>
      <c r="I25" s="135">
        <v>135</v>
      </c>
      <c r="J25" s="35">
        <v>150</v>
      </c>
      <c r="K25" s="57">
        <v>165</v>
      </c>
      <c r="L25" s="29"/>
      <c r="M25" s="104">
        <v>150</v>
      </c>
      <c r="N25" s="131" t="s">
        <v>13</v>
      </c>
      <c r="O25" s="42">
        <f>M25*H25</f>
        <v>282.255</v>
      </c>
      <c r="P25" s="41">
        <v>75</v>
      </c>
      <c r="Q25" s="31">
        <v>77.5</v>
      </c>
      <c r="R25" s="33">
        <v>80</v>
      </c>
      <c r="S25" s="62"/>
      <c r="T25" s="104">
        <v>77.5</v>
      </c>
      <c r="U25" s="131" t="s">
        <v>11</v>
      </c>
      <c r="V25" s="42">
        <f>T25*H25</f>
        <v>145.83175</v>
      </c>
      <c r="W25" s="45">
        <f>T25+M25</f>
        <v>227.5</v>
      </c>
      <c r="X25" s="40">
        <f>W25*H25</f>
        <v>428.08675</v>
      </c>
      <c r="Y25" s="41">
        <v>130</v>
      </c>
      <c r="Z25" s="35">
        <v>140</v>
      </c>
      <c r="AA25" s="29">
        <v>150</v>
      </c>
      <c r="AB25" s="29">
        <v>152.5</v>
      </c>
      <c r="AC25" s="104">
        <f>AA25</f>
        <v>150</v>
      </c>
      <c r="AD25" s="131" t="s">
        <v>13</v>
      </c>
      <c r="AE25" s="42">
        <f>AC25*H25</f>
        <v>282.255</v>
      </c>
      <c r="AF25" s="126">
        <f>AC25+W25</f>
        <v>377.5</v>
      </c>
      <c r="AG25" s="73" t="s">
        <v>13</v>
      </c>
      <c r="AH25" s="100">
        <f>AF25*H25</f>
        <v>710.3417499999999</v>
      </c>
      <c r="AI25" s="120" t="s">
        <v>63</v>
      </c>
      <c r="AJ25" s="116">
        <v>1</v>
      </c>
    </row>
    <row r="26" spans="1:36" s="16" customFormat="1" ht="30.75" customHeight="1" thickBot="1">
      <c r="A26" s="112">
        <v>1</v>
      </c>
      <c r="B26" s="50">
        <v>75</v>
      </c>
      <c r="C26" s="80" t="s">
        <v>34</v>
      </c>
      <c r="D26" s="71" t="s">
        <v>26</v>
      </c>
      <c r="E26" s="49">
        <v>34576</v>
      </c>
      <c r="F26" s="50" t="s">
        <v>47</v>
      </c>
      <c r="G26" s="51">
        <v>69.7</v>
      </c>
      <c r="H26" s="52">
        <v>1.6772</v>
      </c>
      <c r="I26" s="136">
        <v>155</v>
      </c>
      <c r="J26" s="81">
        <v>175</v>
      </c>
      <c r="K26" s="50">
        <v>175</v>
      </c>
      <c r="L26" s="50">
        <v>185</v>
      </c>
      <c r="M26" s="105">
        <v>175</v>
      </c>
      <c r="N26" s="132" t="s">
        <v>52</v>
      </c>
      <c r="O26" s="55">
        <f>M26*H26</f>
        <v>293.51</v>
      </c>
      <c r="P26" s="53">
        <v>75</v>
      </c>
      <c r="Q26" s="82">
        <v>82.5</v>
      </c>
      <c r="R26" s="82">
        <v>85</v>
      </c>
      <c r="S26" s="83">
        <v>92.5</v>
      </c>
      <c r="T26" s="105">
        <v>85</v>
      </c>
      <c r="U26" s="132" t="s">
        <v>11</v>
      </c>
      <c r="V26" s="55">
        <f>T26*H26</f>
        <v>142.562</v>
      </c>
      <c r="W26" s="56">
        <f>T26+M26</f>
        <v>260</v>
      </c>
      <c r="X26" s="52">
        <f>W26*H26</f>
        <v>436.072</v>
      </c>
      <c r="Y26" s="53">
        <v>140</v>
      </c>
      <c r="Z26" s="54">
        <v>150</v>
      </c>
      <c r="AA26" s="50">
        <v>155</v>
      </c>
      <c r="AB26" s="83">
        <v>160</v>
      </c>
      <c r="AC26" s="105">
        <v>155</v>
      </c>
      <c r="AD26" s="132" t="s">
        <v>13</v>
      </c>
      <c r="AE26" s="55">
        <f>AC26*H26</f>
        <v>259.966</v>
      </c>
      <c r="AF26" s="129">
        <f>AC26+W26</f>
        <v>415</v>
      </c>
      <c r="AG26" s="76" t="s">
        <v>52</v>
      </c>
      <c r="AH26" s="101">
        <f>AF26*H26</f>
        <v>696.038</v>
      </c>
      <c r="AI26" s="123" t="s">
        <v>64</v>
      </c>
      <c r="AJ26" s="117">
        <v>2</v>
      </c>
    </row>
    <row r="27" spans="1:36" s="16" customFormat="1" ht="30.75" customHeight="1" thickBot="1">
      <c r="A27" s="111">
        <v>1</v>
      </c>
      <c r="B27" s="29">
        <v>82.5</v>
      </c>
      <c r="C27" s="75" t="s">
        <v>34</v>
      </c>
      <c r="D27" s="70" t="s">
        <v>28</v>
      </c>
      <c r="E27" s="28">
        <v>34580</v>
      </c>
      <c r="F27" s="29" t="s">
        <v>47</v>
      </c>
      <c r="G27" s="30">
        <v>77.8</v>
      </c>
      <c r="H27" s="40">
        <v>1.535</v>
      </c>
      <c r="I27" s="135">
        <v>155</v>
      </c>
      <c r="J27" s="81">
        <v>175</v>
      </c>
      <c r="K27" s="81">
        <v>175</v>
      </c>
      <c r="L27" s="32"/>
      <c r="M27" s="104">
        <v>155</v>
      </c>
      <c r="N27" s="131" t="s">
        <v>11</v>
      </c>
      <c r="O27" s="42">
        <f>M27*H27</f>
        <v>237.92499999999998</v>
      </c>
      <c r="P27" s="41">
        <v>85</v>
      </c>
      <c r="Q27" s="31">
        <v>92.5</v>
      </c>
      <c r="R27" s="31">
        <v>95</v>
      </c>
      <c r="S27" s="32">
        <v>100</v>
      </c>
      <c r="T27" s="104">
        <v>95</v>
      </c>
      <c r="U27" s="131" t="s">
        <v>13</v>
      </c>
      <c r="V27" s="42">
        <f>T27*H27</f>
        <v>145.825</v>
      </c>
      <c r="W27" s="45">
        <f>T27+M27</f>
        <v>250</v>
      </c>
      <c r="X27" s="40">
        <f>W27*H27</f>
        <v>383.75</v>
      </c>
      <c r="Y27" s="41">
        <v>170</v>
      </c>
      <c r="Z27" s="35">
        <v>180</v>
      </c>
      <c r="AA27" s="29">
        <v>190</v>
      </c>
      <c r="AB27" s="32">
        <v>195</v>
      </c>
      <c r="AC27" s="104">
        <v>190</v>
      </c>
      <c r="AD27" s="131" t="s">
        <v>52</v>
      </c>
      <c r="AE27" s="42">
        <f>AC27*H27</f>
        <v>291.65</v>
      </c>
      <c r="AF27" s="126">
        <f>AC27+W27</f>
        <v>440</v>
      </c>
      <c r="AG27" s="73" t="s">
        <v>13</v>
      </c>
      <c r="AH27" s="100">
        <f>AF27*H27</f>
        <v>675.4</v>
      </c>
      <c r="AI27" s="120" t="s">
        <v>65</v>
      </c>
      <c r="AJ27" s="116">
        <v>3</v>
      </c>
    </row>
    <row r="28" spans="1:36" ht="20.25" customHeight="1">
      <c r="A28" s="139" t="s">
        <v>57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</row>
    <row r="29" spans="1:36" ht="20.25" customHeight="1">
      <c r="A29" s="139" t="s">
        <v>55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</row>
    <row r="30" spans="1:36" ht="20.25" customHeight="1">
      <c r="A30" s="139" t="s">
        <v>56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</row>
    <row r="31" spans="1:36" ht="20.25" customHeight="1">
      <c r="A31" s="139" t="s">
        <v>19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</row>
  </sheetData>
  <sheetProtection/>
  <mergeCells count="27">
    <mergeCell ref="A31:AJ31"/>
    <mergeCell ref="C10:C11"/>
    <mergeCell ref="F10:F11"/>
    <mergeCell ref="A29:AJ29"/>
    <mergeCell ref="A28:AJ28"/>
    <mergeCell ref="G10:G11"/>
    <mergeCell ref="H10:H11"/>
    <mergeCell ref="I10:O10"/>
    <mergeCell ref="P10:V10"/>
    <mergeCell ref="Y10:AE10"/>
    <mergeCell ref="A6:AJ6"/>
    <mergeCell ref="A8:AJ8"/>
    <mergeCell ref="A7:Q7"/>
    <mergeCell ref="A1:AJ1"/>
    <mergeCell ref="A2:AJ2"/>
    <mergeCell ref="A3:AJ3"/>
    <mergeCell ref="A5:AJ5"/>
    <mergeCell ref="AF10:AH10"/>
    <mergeCell ref="A30:AJ30"/>
    <mergeCell ref="E10:E11"/>
    <mergeCell ref="A10:A11"/>
    <mergeCell ref="B10:B11"/>
    <mergeCell ref="D10:D11"/>
    <mergeCell ref="W10:X10"/>
    <mergeCell ref="A12:AJ12"/>
    <mergeCell ref="AI10:AJ10"/>
    <mergeCell ref="A24:AJ24"/>
  </mergeCells>
  <printOptions/>
  <pageMargins left="0.55" right="0.44" top="0.51" bottom="0.35433070866141736" header="0.2362204724409449" footer="0.2755905511811024"/>
  <pageSetup horizontalDpi="600" verticalDpi="600" orientation="landscape" paperSize="9" scale="6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2012-04-30T04:37:44Z</cp:lastPrinted>
  <dcterms:created xsi:type="dcterms:W3CDTF">2010-12-17T08:17:08Z</dcterms:created>
  <dcterms:modified xsi:type="dcterms:W3CDTF">2012-05-04T09:39:47Z</dcterms:modified>
  <cp:category/>
  <cp:version/>
  <cp:contentType/>
  <cp:contentStatus/>
</cp:coreProperties>
</file>